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0E72ECD5-8E28-4745-92B5-9323B8E82072}" xr6:coauthVersionLast="47" xr6:coauthVersionMax="47" xr10:uidLastSave="{00000000-0000-0000-0000-000000000000}"/>
  <bookViews>
    <workbookView xWindow="-120" yWindow="-120" windowWidth="29040" windowHeight="15840" xr2:uid="{00000000-000D-0000-FFFF-FFFF00000000}"/>
  </bookViews>
  <sheets>
    <sheet name="計画策定" sheetId="4" r:id="rId1"/>
    <sheet name="伴走支援" sheetId="5"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4" l="1"/>
  <c r="F31" i="5"/>
  <c r="G26" i="5"/>
  <c r="G27" i="5" s="1"/>
  <c r="I36" i="5" l="1"/>
  <c r="I37" i="5" s="1"/>
  <c r="I35" i="5" s="1"/>
  <c r="I31" i="5"/>
  <c r="E19" i="5"/>
  <c r="I19" i="5" s="1"/>
  <c r="H35" i="4" l="1"/>
  <c r="E35" i="4"/>
  <c r="H22" i="4" l="1"/>
</calcChain>
</file>

<file path=xl/sharedStrings.xml><?xml version="1.0" encoding="utf-8"?>
<sst xmlns="http://schemas.openxmlformats.org/spreadsheetml/2006/main" count="95" uniqueCount="66">
  <si>
    <t>住所</t>
    <rPh sb="0" eb="2">
      <t>ジュウショ</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</si>
  <si>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</si>
  <si>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</si>
  <si>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</si>
  <si>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</si>
  <si>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振込先</t>
    <rPh sb="0" eb="2">
      <t>フリコミ</t>
    </rPh>
    <rPh sb="2" eb="3">
      <t>サキ</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</si>
  <si>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</si>
  <si>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</si>
  <si>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　≧</t>
    <rPh sb="0" eb="1">
      <t>エン</t>
    </rPh>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</si>
  <si>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</si>
  <si>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</si>
  <si>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</si>
  <si>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</si>
  <si>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</si>
  <si>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</si>
  <si>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</si>
  <si>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</si>
  <si>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</si>
  <si>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</si>
  <si>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</si>
  <si>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</si>
  <si>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</si>
  <si>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口座番号</t>
    <rPh sb="0" eb="2">
      <t>コウザ</t>
    </rPh>
    <rPh sb="2" eb="4">
      <t>バンゴウ</t>
    </rPh>
    <phoneticPr fontId="2"/>
  </si>
  <si>
    <t>金融機関名</t>
    <rPh sb="0" eb="2">
      <t>キンユウ</t>
    </rPh>
    <rPh sb="2" eb="4">
      <t>キカン</t>
    </rPh>
    <rPh sb="4" eb="5">
      <t>メイ</t>
    </rPh>
    <phoneticPr fontId="2"/>
  </si>
  <si>
    <t>支店名</t>
    <rPh sb="0" eb="2">
      <t>シテン</t>
    </rPh>
    <rPh sb="2" eb="3">
      <t>メイ</t>
    </rPh>
    <phoneticPr fontId="2"/>
  </si>
  <si>
    <t>預金種目</t>
    <rPh sb="0" eb="2">
      <t>ヨキン</t>
    </rPh>
    <rPh sb="2" eb="4">
      <t>シュモク</t>
    </rPh>
    <phoneticPr fontId="2"/>
  </si>
  <si>
    <t>口座名義</t>
    <rPh sb="0" eb="2">
      <t>コウザ</t>
    </rPh>
    <rPh sb="2" eb="4">
      <t>メイギ</t>
    </rPh>
    <phoneticPr fontId="2"/>
  </si>
  <si>
    <t>　　　　印</t>
    <rPh sb="4" eb="5">
      <t>イン</t>
    </rPh>
    <phoneticPr fontId="2"/>
  </si>
  <si>
    <t>〒</t>
    <phoneticPr fontId="2"/>
  </si>
  <si>
    <t>普通</t>
    <rPh sb="0" eb="2">
      <t>ﾌﾂｳ</t>
    </rPh>
    <phoneticPr fontId="11" type="halfwidthKatakana" alignment="distributed"/>
  </si>
  <si>
    <t>【経営改善計画策定支援事業】</t>
    <rPh sb="1" eb="3">
      <t>ケイエイ</t>
    </rPh>
    <rPh sb="3" eb="5">
      <t>カイゼン</t>
    </rPh>
    <rPh sb="5" eb="7">
      <t>ケイカク</t>
    </rPh>
    <rPh sb="7" eb="9">
      <t>サクテイ</t>
    </rPh>
    <rPh sb="9" eb="11">
      <t>シエン</t>
    </rPh>
    <rPh sb="11" eb="13">
      <t>ジギョウ</t>
    </rPh>
    <phoneticPr fontId="2"/>
  </si>
  <si>
    <r>
      <t xml:space="preserve">但し、㈱●●   、 </t>
    </r>
    <r>
      <rPr>
        <sz val="11"/>
        <color theme="1"/>
        <rFont val="ＭＳ Ｐゴシック"/>
        <family val="2"/>
        <charset val="128"/>
        <scheme val="minor"/>
      </rPr>
      <t>経営改善計画策定支援に係る費用支払として</t>
    </r>
    <rPh sb="0" eb="1">
      <t>タダ</t>
    </rPh>
    <rPh sb="11" eb="13">
      <t>ケイエイ</t>
    </rPh>
    <rPh sb="13" eb="15">
      <t>カイゼン</t>
    </rPh>
    <rPh sb="15" eb="17">
      <t>ケイカク</t>
    </rPh>
    <rPh sb="17" eb="19">
      <t>サクテイ</t>
    </rPh>
    <rPh sb="19" eb="21">
      <t>シエン</t>
    </rPh>
    <rPh sb="22" eb="23">
      <t>カカ</t>
    </rPh>
    <rPh sb="24" eb="26">
      <t>ヒヨウ</t>
    </rPh>
    <rPh sb="26" eb="28">
      <t>シハライ</t>
    </rPh>
    <phoneticPr fontId="2"/>
  </si>
  <si>
    <t>99999999</t>
    <phoneticPr fontId="11" type="halfwidthKatakana" alignment="distributed"/>
  </si>
  <si>
    <t>●●銀行</t>
    <rPh sb="2" eb="4">
      <t>ｷﾞﾝｺｳ</t>
    </rPh>
    <phoneticPr fontId="11" type="halfwidthKatakana" alignment="distributed"/>
  </si>
  <si>
    <t>××支店</t>
    <rPh sb="2" eb="4">
      <t>ｼﾃﾝ</t>
    </rPh>
    <phoneticPr fontId="11" type="halfwidthKatakana" alignment="distributed"/>
  </si>
  <si>
    <t>■■㈱</t>
    <phoneticPr fontId="11" type="halfwidthKatakana" alignment="distributed"/>
  </si>
  <si>
    <t>○○商工会議所</t>
    <phoneticPr fontId="2"/>
  </si>
  <si>
    <t>　　　　　　　▲　御中</t>
    <rPh sb="9" eb="11">
      <t>オンチュウ</t>
    </rPh>
    <phoneticPr fontId="2"/>
  </si>
  <si>
    <t>認定経営革新等支援機関名</t>
    <rPh sb="0" eb="2">
      <t>ニンテイ</t>
    </rPh>
    <rPh sb="2" eb="4">
      <t>ケイエイ</t>
    </rPh>
    <rPh sb="4" eb="6">
      <t>カクシン</t>
    </rPh>
    <rPh sb="6" eb="7">
      <t>トウ</t>
    </rPh>
    <rPh sb="7" eb="9">
      <t>シエン</t>
    </rPh>
    <rPh sb="9" eb="11">
      <t>キカン</t>
    </rPh>
    <rPh sb="11" eb="12">
      <t>メイ</t>
    </rPh>
    <phoneticPr fontId="2"/>
  </si>
  <si>
    <t>円</t>
    <rPh sb="0" eb="1">
      <t>ｴﾝ</t>
    </rPh>
    <phoneticPr fontId="11" type="halfwidthKatakana" alignment="distributed"/>
  </si>
  <si>
    <t>　　　【経営改善計画策定支援事業】</t>
    <rPh sb="4" eb="6">
      <t>ケイエイ</t>
    </rPh>
    <rPh sb="6" eb="8">
      <t>カイゼン</t>
    </rPh>
    <rPh sb="8" eb="10">
      <t>ケイカク</t>
    </rPh>
    <rPh sb="10" eb="12">
      <t>サクテイ</t>
    </rPh>
    <rPh sb="12" eb="14">
      <t>シエン</t>
    </rPh>
    <rPh sb="14" eb="16">
      <t>ジギョウ</t>
    </rPh>
    <phoneticPr fontId="2"/>
  </si>
  <si>
    <t>第</t>
    <rPh sb="0" eb="1">
      <t>ダイ</t>
    </rPh>
    <phoneticPr fontId="2"/>
  </si>
  <si>
    <t>　　　　　〒</t>
    <phoneticPr fontId="2"/>
  </si>
  <si>
    <t>住所　</t>
    <rPh sb="0" eb="2">
      <t>ジュウショ</t>
    </rPh>
    <phoneticPr fontId="2"/>
  </si>
  <si>
    <t>代表取締役　　　</t>
    <rPh sb="0" eb="2">
      <t>ダイヒョウ</t>
    </rPh>
    <rPh sb="2" eb="5">
      <t>トリシマリヤク</t>
    </rPh>
    <phoneticPr fontId="2"/>
  </si>
  <si>
    <t>印</t>
    <rPh sb="0" eb="1">
      <t>イン</t>
    </rPh>
    <phoneticPr fontId="2"/>
  </si>
  <si>
    <t>費用総額</t>
    <rPh sb="0" eb="2">
      <t>ヒヨウ</t>
    </rPh>
    <rPh sb="2" eb="3">
      <t>ソウ</t>
    </rPh>
    <rPh sb="3" eb="4">
      <t>ガク</t>
    </rPh>
    <phoneticPr fontId="2"/>
  </si>
  <si>
    <t>Ａ　　　（別紙３－４）</t>
    <phoneticPr fontId="2"/>
  </si>
  <si>
    <t>Ｂ</t>
    <phoneticPr fontId="2"/>
  </si>
  <si>
    <t>差引税込請求額</t>
    <rPh sb="0" eb="2">
      <t>サシヒキ</t>
    </rPh>
    <rPh sb="2" eb="4">
      <t>ゼイコミ</t>
    </rPh>
    <rPh sb="4" eb="6">
      <t>セイキュウ</t>
    </rPh>
    <rPh sb="6" eb="7">
      <t>ガク</t>
    </rPh>
    <phoneticPr fontId="2"/>
  </si>
  <si>
    <t>Ｃ＝Ａ－Ｂ</t>
    <phoneticPr fontId="2"/>
  </si>
  <si>
    <t>支払上限</t>
    <rPh sb="0" eb="2">
      <t>シハライ</t>
    </rPh>
    <rPh sb="2" eb="4">
      <t>ジョウゲン</t>
    </rPh>
    <phoneticPr fontId="2"/>
  </si>
  <si>
    <t>今回請求額</t>
    <rPh sb="0" eb="2">
      <t>コンカイ</t>
    </rPh>
    <rPh sb="2" eb="4">
      <t>セイキュウ</t>
    </rPh>
    <rPh sb="4" eb="5">
      <t>ガク</t>
    </rPh>
    <phoneticPr fontId="2"/>
  </si>
  <si>
    <t>（費用総額の2/3）</t>
    <rPh sb="1" eb="3">
      <t>ヒヨウ</t>
    </rPh>
    <rPh sb="3" eb="4">
      <t>ソウ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</si>
  <si>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</si>
  <si>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</si>
  <si>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●●銀行</t>
    <rPh sb="2" eb="4">
      <t>ギンコウ</t>
    </rPh>
    <phoneticPr fontId="2"/>
  </si>
  <si>
    <t>支店名</t>
    <rPh sb="0" eb="3">
      <t>シテンメイ</t>
    </rPh>
    <phoneticPr fontId="2"/>
  </si>
  <si>
    <t>●●支店</t>
    <rPh sb="2" eb="4">
      <t>シテン</t>
    </rPh>
    <phoneticPr fontId="2"/>
  </si>
  <si>
    <t>普通</t>
    <rPh sb="0" eb="2">
      <t>フツウ</t>
    </rPh>
    <phoneticPr fontId="2"/>
  </si>
  <si>
    <t>名義</t>
    <rPh sb="0" eb="2">
      <t>メイギ</t>
    </rPh>
    <phoneticPr fontId="2"/>
  </si>
  <si>
    <t>B　株式会社</t>
    <rPh sb="2" eb="4">
      <t>カブシキ</t>
    </rPh>
    <rPh sb="4" eb="6">
      <t>カイシャ</t>
    </rPh>
    <phoneticPr fontId="2"/>
  </si>
  <si>
    <t>回伴走支援費用請求書</t>
    <rPh sb="0" eb="1">
      <t>カイ</t>
    </rPh>
    <rPh sb="5" eb="7">
      <t>ヒヨウ</t>
    </rPh>
    <rPh sb="7" eb="10">
      <t>セイキュウショ</t>
    </rPh>
    <phoneticPr fontId="2"/>
  </si>
  <si>
    <t>伴走支援費用見積
総額の2/3（注）</t>
    <rPh sb="4" eb="6">
      <t>ヒヨウ</t>
    </rPh>
    <rPh sb="6" eb="8">
      <t>ミツ</t>
    </rPh>
    <rPh sb="9" eb="10">
      <t>ソウ</t>
    </rPh>
    <rPh sb="10" eb="11">
      <t>ガク</t>
    </rPh>
    <rPh sb="16" eb="17">
      <t>チュウ</t>
    </rPh>
    <phoneticPr fontId="2"/>
  </si>
  <si>
    <r>
      <t>但し、有限会社 A、</t>
    </r>
    <r>
      <rPr>
        <sz val="11"/>
        <color theme="1"/>
        <rFont val="ＭＳ Ｐゴシック"/>
        <family val="3"/>
        <charset val="128"/>
        <scheme val="minor"/>
      </rPr>
      <t>　</t>
    </r>
    <r>
      <rPr>
        <sz val="11"/>
        <color theme="1"/>
        <rFont val="ＭＳ Ｐゴシック"/>
        <family val="2"/>
        <charset val="128"/>
        <scheme val="minor"/>
      </rPr>
      <t>経営改善計画策定支援(伴走支援)に係る費用支払として</t>
    </r>
    <rPh sb="0" eb="1">
      <t>タダ</t>
    </rPh>
    <rPh sb="3" eb="5">
      <t>ユウゲン</t>
    </rPh>
    <rPh sb="5" eb="7">
      <t>カイシャ</t>
    </rPh>
    <rPh sb="11" eb="13">
      <t>ケイエイ</t>
    </rPh>
    <rPh sb="13" eb="15">
      <t>カイゼン</t>
    </rPh>
    <rPh sb="15" eb="17">
      <t>ケイカク</t>
    </rPh>
    <rPh sb="17" eb="19">
      <t>サクテイ</t>
    </rPh>
    <rPh sb="19" eb="21">
      <t>シエン</t>
    </rPh>
    <rPh sb="22" eb="26">
      <t>バンソウシエン</t>
    </rPh>
    <rPh sb="28" eb="29">
      <t>カカワ</t>
    </rPh>
    <rPh sb="30" eb="32">
      <t>ヒヨウ</t>
    </rPh>
    <rPh sb="32" eb="34">
      <t>シハライ</t>
    </rPh>
    <phoneticPr fontId="2"/>
  </si>
  <si>
    <t>（内、伴走支援実施まで留保）</t>
    <rPh sb="1" eb="2">
      <t>ｳﾁ</t>
    </rPh>
    <rPh sb="3" eb="7">
      <t>ﾊﾞﾝｿｳｼｴﾝ</t>
    </rPh>
    <rPh sb="7" eb="9">
      <t>ｼﾞｯｼ</t>
    </rPh>
    <rPh sb="11" eb="13">
      <t>ﾘｭｳﾎ</t>
    </rPh>
    <phoneticPr fontId="11" type="halfwidthKatak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</si>
</sst>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8"/>
      <name val="ＭＳ Ｐゴシック"/>
      <family val="2"/>
      <charset val="128"/>
      <scheme val="minor"/>
    </font>
    <font>
      <sz val="20"/>
      <color theme="1"/>
      <name val="ＭＳ Ｐゴシック"/>
      <family val="3"/>
      <charset val="128"/>
      <scheme val="minor"/>
    </font>
    <font>
      <sz val="7"/>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3" fillId="0" borderId="0" xfId="0" applyFont="1">
      <alignment vertical="center"/>
    </xf>
    <xf numFmtId="0" fontId="0" fillId="0" borderId="0" xfId="0" applyBorder="1">
      <alignment vertical="center"/>
    </xf>
    <xf numFmtId="0" fontId="0" fillId="0" borderId="3" xfId="0" applyBorder="1">
      <alignment vertical="center"/>
    </xf>
    <xf numFmtId="56" fontId="0" fillId="0" borderId="0" xfId="0" applyNumberFormat="1">
      <alignment vertical="center"/>
    </xf>
    <xf numFmtId="176" fontId="0" fillId="0" borderId="0" xfId="0" applyNumberFormat="1">
      <alignment vertical="center"/>
    </xf>
    <xf numFmtId="38" fontId="0" fillId="2" borderId="0" xfId="1" applyFont="1" applyFill="1">
      <alignment vertical="center"/>
    </xf>
    <xf numFmtId="0" fontId="5" fillId="0" borderId="0" xfId="0" applyFont="1">
      <alignment vertical="center"/>
    </xf>
    <xf numFmtId="38" fontId="7" fillId="0" borderId="0" xfId="1" applyFont="1">
      <alignment vertical="center"/>
    </xf>
    <xf numFmtId="0" fontId="0" fillId="2" borderId="0" xfId="0" applyFill="1">
      <alignment vertical="center"/>
    </xf>
    <xf numFmtId="0" fontId="3" fillId="0" borderId="0" xfId="0" applyFont="1" applyAlignment="1">
      <alignment vertical="center"/>
    </xf>
    <xf numFmtId="0" fontId="5" fillId="0" borderId="0" xfId="0" applyFont="1" applyBorder="1">
      <alignment vertical="center"/>
    </xf>
    <xf numFmtId="0" fontId="6" fillId="0" borderId="0" xfId="0" applyFont="1" applyBorder="1">
      <alignment vertical="center"/>
    </xf>
    <xf numFmtId="0" fontId="0" fillId="0" borderId="1" xfId="0" applyFill="1" applyBorder="1">
      <alignment vertical="center"/>
    </xf>
    <xf numFmtId="0" fontId="8" fillId="0" borderId="3" xfId="0" applyFont="1" applyBorder="1" applyAlignment="1">
      <alignment horizontal="left" vertical="center"/>
    </xf>
    <xf numFmtId="0" fontId="8" fillId="0" borderId="3" xfId="0" applyFont="1" applyBorder="1">
      <alignment vertical="center"/>
    </xf>
    <xf numFmtId="0" fontId="9" fillId="0" borderId="3" xfId="0" applyFont="1" applyBorder="1">
      <alignment vertical="center"/>
    </xf>
    <xf numFmtId="38" fontId="0" fillId="0" borderId="0" xfId="1" applyFont="1" applyFill="1">
      <alignment vertical="center"/>
    </xf>
    <xf numFmtId="58" fontId="0" fillId="0" borderId="0" xfId="0" applyNumberFormat="1" applyAlignment="1">
      <alignment vertical="center" shrinkToFit="1"/>
    </xf>
    <xf numFmtId="3" fontId="0" fillId="0" borderId="0" xfId="0" applyNumberFormat="1" applyFill="1" applyAlignment="1">
      <alignment vertical="center" shrinkToFit="1"/>
    </xf>
    <xf numFmtId="3" fontId="4" fillId="0" borderId="0" xfId="0" applyNumberFormat="1" applyFont="1" applyAlignment="1">
      <alignment vertical="center" shrinkToFit="1"/>
    </xf>
    <xf numFmtId="38" fontId="0" fillId="0" borderId="0" xfId="1" applyFont="1" applyAlignment="1">
      <alignment vertical="center" shrinkToFit="1"/>
    </xf>
    <xf numFmtId="0" fontId="0" fillId="0" borderId="3" xfId="0" applyFont="1" applyBorder="1">
      <alignment vertical="center"/>
    </xf>
    <xf numFmtId="177" fontId="0" fillId="0" borderId="0" xfId="0" applyNumberFormat="1" applyAlignment="1">
      <alignment vertical="center" shrinkToFit="1"/>
    </xf>
    <xf numFmtId="0" fontId="8" fillId="0" borderId="0" xfId="0" applyFont="1" applyBorder="1">
      <alignment vertical="center"/>
    </xf>
    <xf numFmtId="0" fontId="10" fillId="0" borderId="0" xfId="0" applyFont="1" applyBorder="1">
      <alignment vertical="center"/>
    </xf>
    <xf numFmtId="0" fontId="0" fillId="0" borderId="3" xfId="0" quotePrefix="1" applyBorder="1">
      <alignment vertical="center"/>
    </xf>
    <xf numFmtId="0" fontId="9" fillId="0" borderId="0" xfId="0" applyFont="1">
      <alignment vertical="center"/>
    </xf>
    <xf numFmtId="0" fontId="7" fillId="0" borderId="3" xfId="0" applyFont="1" applyBorder="1">
      <alignment vertical="center"/>
    </xf>
    <xf numFmtId="0" fontId="12" fillId="0" borderId="0" xfId="0" applyFont="1" applyAlignment="1">
      <alignment horizontal="right" vertical="center"/>
    </xf>
    <xf numFmtId="0" fontId="3" fillId="0" borderId="0" xfId="0" applyFont="1" applyAlignment="1">
      <alignment horizontal="center" vertical="center"/>
    </xf>
    <xf numFmtId="0" fontId="10" fillId="0" borderId="0" xfId="0" applyFont="1">
      <alignment vertical="center"/>
    </xf>
    <xf numFmtId="0" fontId="0" fillId="0" borderId="3" xfId="0" applyBorder="1" applyAlignment="1">
      <alignment horizontal="right" vertical="center"/>
    </xf>
    <xf numFmtId="3" fontId="4" fillId="0" borderId="0" xfId="0" applyNumberFormat="1" applyFont="1">
      <alignment vertical="center"/>
    </xf>
    <xf numFmtId="3" fontId="0" fillId="3" borderId="0" xfId="0" applyNumberFormat="1" applyFill="1">
      <alignment vertical="center"/>
    </xf>
    <xf numFmtId="38" fontId="0" fillId="3" borderId="0" xfId="1" applyFont="1" applyFill="1">
      <alignment vertical="center"/>
    </xf>
    <xf numFmtId="38" fontId="0" fillId="0" borderId="0" xfId="0" applyNumberFormat="1">
      <alignment vertical="center"/>
    </xf>
    <xf numFmtId="38" fontId="13" fillId="0" borderId="0" xfId="1" applyFont="1">
      <alignment vertical="center"/>
    </xf>
    <xf numFmtId="176" fontId="0" fillId="3" borderId="0" xfId="0" applyNumberFormat="1" applyFill="1" applyAlignment="1">
      <alignment horizontal="right" vertical="center"/>
    </xf>
    <xf numFmtId="38" fontId="0" fillId="2" borderId="0" xfId="1" applyFont="1" applyFill="1" applyAlignment="1">
      <alignment horizontal="right" vertical="center"/>
    </xf>
    <xf numFmtId="38" fontId="0" fillId="3" borderId="0" xfId="0" applyNumberFormat="1" applyFill="1">
      <alignment vertical="center"/>
    </xf>
    <xf numFmtId="0" fontId="6" fillId="0" borderId="0" xfId="0" applyFont="1" applyAlignment="1">
      <alignment horizontal="center" vertical="center"/>
    </xf>
    <xf numFmtId="0" fontId="14" fillId="0" borderId="0" xfId="0" applyFont="1">
      <alignment vertical="center"/>
    </xf>
    <xf numFmtId="0" fontId="15" fillId="0" borderId="0" xfId="0" applyFont="1">
      <alignment vertical="center"/>
    </xf>
    <xf numFmtId="38" fontId="15" fillId="0" borderId="0" xfId="1" applyFont="1" applyFill="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0" fillId="0" borderId="3" xfId="0" applyBorder="1" applyAlignment="1">
      <alignment horizontal="left" vertical="center"/>
    </xf>
    <xf numFmtId="0" fontId="5"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285750</xdr:colOff>
      <xdr:row>3</xdr:row>
      <xdr:rowOff>66675</xdr:rowOff>
    </xdr:to>
    <xdr:sp macro="" textlink="">
      <xdr:nvSpPr>
        <xdr:cNvPr id="2" name="正方形/長方形 1">
          <a:extLst>
            <a:ext uri="{FF2B5EF4-FFF2-40B4-BE49-F238E27FC236}">
              <a16:creationId xmlns:a16="http://schemas.microsoft.com/office/drawing/2014/main" id="{96C0BA33-69E3-466D-B0F7-A7479FE51C52}"/>
            </a:ext>
          </a:extLst>
        </xdr:cNvPr>
        <xdr:cNvSpPr/>
      </xdr:nvSpPr>
      <xdr:spPr>
        <a:xfrm>
          <a:off x="76200" y="95250"/>
          <a:ext cx="2209800" cy="4857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参考</a:t>
          </a:r>
          <a:endParaRPr kumimoji="1" lang="en-US" altLang="ja-JP" sz="2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133350</xdr:colOff>
      <xdr:row>2</xdr:row>
      <xdr:rowOff>142875</xdr:rowOff>
    </xdr:to>
    <xdr:sp macro="" textlink="">
      <xdr:nvSpPr>
        <xdr:cNvPr id="2" name="正方形/長方形 1">
          <a:extLst>
            <a:ext uri="{FF2B5EF4-FFF2-40B4-BE49-F238E27FC236}">
              <a16:creationId xmlns:a16="http://schemas.microsoft.com/office/drawing/2014/main" id="{35981997-C161-4F06-A86A-C0F3E375DD1F}"/>
            </a:ext>
          </a:extLst>
        </xdr:cNvPr>
        <xdr:cNvSpPr/>
      </xdr:nvSpPr>
      <xdr:spPr>
        <a:xfrm>
          <a:off x="0" y="0"/>
          <a:ext cx="2209800" cy="4857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参考</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1"/>
  <sheetViews>
    <sheetView tabSelected="1" view="pageBreakPreview" zoomScaleNormal="100" zoomScaleSheetLayoutView="100" workbookViewId="0">
      <selection activeCell="N30" sqref="N30"/>
    </sheetView>
  </sheetViews>
  <sheetFormatPr defaultRowHeight="13.5" x14ac:dyDescent="0.15"/>
  <cols>
    <col min="3" max="3" width="8.25" customWidth="1"/>
    <col min="4" max="4" width="12.125" customWidth="1"/>
    <col min="5" max="5" width="9.125" customWidth="1"/>
    <col min="6" max="6" width="8.375" customWidth="1"/>
    <col min="7" max="7" width="13.625" customWidth="1"/>
    <col min="8" max="8" width="14.375" customWidth="1"/>
    <col min="9" max="9" width="5" customWidth="1"/>
  </cols>
  <sheetData>
    <row r="2" spans="1:12" x14ac:dyDescent="0.15">
      <c r="F2" s="5"/>
      <c r="G2" s="5"/>
      <c r="H2" s="5"/>
    </row>
    <row r="3" spans="1:12" x14ac:dyDescent="0.15">
      <c r="F3" s="14"/>
      <c r="G3" s="15"/>
      <c r="H3" s="5"/>
    </row>
    <row r="4" spans="1:12" x14ac:dyDescent="0.15">
      <c r="G4" s="26"/>
    </row>
    <row r="5" spans="1:12" x14ac:dyDescent="0.15">
      <c r="A5" t="s">
        <v>36</v>
      </c>
      <c r="G5" s="21"/>
    </row>
    <row r="6" spans="1:12" x14ac:dyDescent="0.15">
      <c r="A6" t="s">
        <v>37</v>
      </c>
    </row>
    <row r="7" spans="1:12" x14ac:dyDescent="0.15">
      <c r="A7" t="s">
        <v>30</v>
      </c>
    </row>
    <row r="11" spans="1:12" ht="21" x14ac:dyDescent="0.15">
      <c r="C11" s="4"/>
      <c r="D11" s="13" t="s">
        <v>16</v>
      </c>
      <c r="E11" s="13"/>
    </row>
    <row r="13" spans="1:12" x14ac:dyDescent="0.15">
      <c r="L13" s="5"/>
    </row>
    <row r="14" spans="1:12" x14ac:dyDescent="0.15">
      <c r="D14" t="s">
        <v>28</v>
      </c>
    </row>
    <row r="15" spans="1:12" x14ac:dyDescent="0.15">
      <c r="D15" s="25" t="s">
        <v>0</v>
      </c>
      <c r="E15" s="17"/>
      <c r="F15" s="18"/>
      <c r="G15" s="18"/>
      <c r="H15" s="5"/>
      <c r="I15" s="5"/>
    </row>
    <row r="16" spans="1:12" x14ac:dyDescent="0.15">
      <c r="D16" s="5"/>
      <c r="E16" s="5"/>
      <c r="F16" s="5"/>
      <c r="G16" s="5"/>
      <c r="H16" s="5"/>
      <c r="I16" s="5"/>
      <c r="L16" s="5"/>
    </row>
    <row r="17" spans="2:9" x14ac:dyDescent="0.15">
      <c r="D17" s="28" t="s">
        <v>38</v>
      </c>
      <c r="E17" s="27"/>
      <c r="F17" s="27"/>
      <c r="G17" s="27"/>
      <c r="H17" s="5"/>
      <c r="I17" s="5"/>
    </row>
    <row r="18" spans="2:9" x14ac:dyDescent="0.15">
      <c r="D18" s="5"/>
      <c r="E18" s="5"/>
      <c r="F18" s="5"/>
      <c r="G18" s="5"/>
      <c r="H18" s="5"/>
      <c r="I18" s="5"/>
    </row>
    <row r="19" spans="2:9" x14ac:dyDescent="0.15">
      <c r="D19" s="25"/>
      <c r="E19" s="18"/>
      <c r="F19" s="18"/>
      <c r="G19" s="19" t="s">
        <v>27</v>
      </c>
      <c r="H19" s="5"/>
      <c r="I19" s="5"/>
    </row>
    <row r="20" spans="2:9" x14ac:dyDescent="0.15">
      <c r="E20" s="5"/>
      <c r="F20" s="5"/>
      <c r="G20" s="5"/>
      <c r="H20" s="5"/>
    </row>
    <row r="21" spans="2:9" x14ac:dyDescent="0.15">
      <c r="E21" s="5"/>
      <c r="F21" s="5"/>
      <c r="G21" s="5"/>
    </row>
    <row r="22" spans="2:9" ht="21" x14ac:dyDescent="0.15">
      <c r="B22" s="4" t="s">
        <v>1</v>
      </c>
      <c r="C22" s="1"/>
      <c r="D22" s="23">
        <v>400000</v>
      </c>
      <c r="E22" t="s">
        <v>2</v>
      </c>
      <c r="F22" t="s">
        <v>13</v>
      </c>
      <c r="H22" s="8">
        <f>ROUNDDOWN((D22/1.1)*0.1,0)</f>
        <v>36363</v>
      </c>
      <c r="I22" t="s">
        <v>12</v>
      </c>
    </row>
    <row r="24" spans="2:9" x14ac:dyDescent="0.15">
      <c r="B24" s="30" t="s">
        <v>31</v>
      </c>
    </row>
    <row r="26" spans="2:9" x14ac:dyDescent="0.15">
      <c r="B26" t="s">
        <v>3</v>
      </c>
    </row>
    <row r="28" spans="2:9" x14ac:dyDescent="0.15">
      <c r="C28" t="s">
        <v>15</v>
      </c>
      <c r="F28" s="22">
        <v>600000</v>
      </c>
      <c r="G28" t="s">
        <v>2</v>
      </c>
      <c r="H28" t="s">
        <v>17</v>
      </c>
    </row>
    <row r="29" spans="2:9" x14ac:dyDescent="0.15">
      <c r="C29" t="s">
        <v>4</v>
      </c>
      <c r="F29" s="20">
        <v>200000</v>
      </c>
      <c r="G29" t="s">
        <v>2</v>
      </c>
    </row>
    <row r="30" spans="2:9" x14ac:dyDescent="0.15">
      <c r="C30" t="s">
        <v>11</v>
      </c>
      <c r="F30" s="24">
        <v>400000</v>
      </c>
      <c r="G30" t="s">
        <v>2</v>
      </c>
    </row>
    <row r="31" spans="2:9" x14ac:dyDescent="0.15">
      <c r="C31" s="45" t="s">
        <v>65</v>
      </c>
      <c r="D31" s="46"/>
      <c r="E31" s="46"/>
      <c r="F31" s="47">
        <f>ROUNDUP(F30/2,0)</f>
        <v>200000</v>
      </c>
      <c r="G31" s="46" t="s">
        <v>39</v>
      </c>
    </row>
    <row r="32" spans="2:9" x14ac:dyDescent="0.15">
      <c r="F32" s="1"/>
    </row>
    <row r="34" spans="2:9" x14ac:dyDescent="0.15">
      <c r="B34" t="s">
        <v>20</v>
      </c>
      <c r="C34" t="s">
        <v>6</v>
      </c>
      <c r="E34" s="20">
        <v>600000</v>
      </c>
      <c r="F34" t="s">
        <v>2</v>
      </c>
    </row>
    <row r="35" spans="2:9" x14ac:dyDescent="0.15">
      <c r="B35" t="s">
        <v>21</v>
      </c>
      <c r="C35" s="7" t="s">
        <v>7</v>
      </c>
      <c r="E35" s="9">
        <f>ROUNDDOWN(E34*2/3,0)</f>
        <v>400000</v>
      </c>
      <c r="F35" t="s">
        <v>8</v>
      </c>
      <c r="G35" s="10" t="s">
        <v>14</v>
      </c>
      <c r="H35" s="2">
        <f>+F30</f>
        <v>400000</v>
      </c>
      <c r="I35" t="s">
        <v>2</v>
      </c>
    </row>
    <row r="36" spans="2:9" x14ac:dyDescent="0.15">
      <c r="C36" t="s">
        <v>10</v>
      </c>
      <c r="G36" s="11"/>
      <c r="H36" s="12"/>
    </row>
    <row r="37" spans="2:9" x14ac:dyDescent="0.15">
      <c r="C37" t="s">
        <v>9</v>
      </c>
    </row>
    <row r="40" spans="2:9" x14ac:dyDescent="0.15">
      <c r="D40" t="s">
        <v>5</v>
      </c>
    </row>
    <row r="41" spans="2:9" x14ac:dyDescent="0.15">
      <c r="D41" s="6" t="s">
        <v>23</v>
      </c>
      <c r="E41" s="6" t="s">
        <v>33</v>
      </c>
      <c r="F41" s="6"/>
    </row>
    <row r="42" spans="2:9" x14ac:dyDescent="0.15">
      <c r="D42" s="3" t="s">
        <v>24</v>
      </c>
      <c r="E42" s="3" t="s">
        <v>34</v>
      </c>
      <c r="F42" s="3"/>
    </row>
    <row r="43" spans="2:9" x14ac:dyDescent="0.15">
      <c r="D43" s="16" t="s">
        <v>25</v>
      </c>
      <c r="E43" s="3" t="s">
        <v>29</v>
      </c>
      <c r="F43" s="3"/>
    </row>
    <row r="44" spans="2:9" x14ac:dyDescent="0.15">
      <c r="D44" s="6" t="s">
        <v>22</v>
      </c>
      <c r="E44" s="29" t="s">
        <v>32</v>
      </c>
      <c r="F44" s="6"/>
    </row>
    <row r="46" spans="2:9" x14ac:dyDescent="0.15">
      <c r="E46" s="31"/>
      <c r="F46" s="6"/>
      <c r="G46" s="31"/>
      <c r="H46" s="6"/>
    </row>
    <row r="47" spans="2:9" x14ac:dyDescent="0.15">
      <c r="D47" t="s">
        <v>26</v>
      </c>
      <c r="E47" s="48" t="s">
        <v>35</v>
      </c>
      <c r="F47" s="49"/>
      <c r="G47" s="49"/>
      <c r="H47" s="50"/>
    </row>
    <row r="49" spans="3:8" x14ac:dyDescent="0.15">
      <c r="C49" t="s">
        <v>19</v>
      </c>
    </row>
    <row r="50" spans="3:8" x14ac:dyDescent="0.15">
      <c r="C50" t="s">
        <v>18</v>
      </c>
    </row>
    <row r="51" spans="3:8" x14ac:dyDescent="0.15">
      <c r="H51" s="5"/>
    </row>
  </sheetData>
  <mergeCells count="1">
    <mergeCell ref="E47:H47"/>
  </mergeCells>
  <phoneticPr fontId="11" type="halfwidthKatakana" alignment="distributed"/>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5964C-3CE3-494C-ABB3-E2A73081B549}">
  <dimension ref="A4:J44"/>
  <sheetViews>
    <sheetView view="pageBreakPreview" zoomScaleNormal="100" zoomScaleSheetLayoutView="100" workbookViewId="0">
      <selection activeCell="M11" sqref="M11"/>
    </sheetView>
  </sheetViews>
  <sheetFormatPr defaultRowHeight="13.5" x14ac:dyDescent="0.15"/>
  <cols>
    <col min="3" max="3" width="5.625" customWidth="1"/>
    <col min="4" max="4" width="3.625" customWidth="1"/>
    <col min="5" max="5" width="10.5" bestFit="1" customWidth="1"/>
    <col min="6" max="6" width="9.375" customWidth="1"/>
    <col min="8" max="8" width="11.875" customWidth="1"/>
    <col min="9" max="9" width="17" customWidth="1"/>
    <col min="10" max="10" width="3.625" customWidth="1"/>
  </cols>
  <sheetData>
    <row r="4" spans="1:10" x14ac:dyDescent="0.15">
      <c r="A4" t="s">
        <v>36</v>
      </c>
    </row>
    <row r="5" spans="1:10" x14ac:dyDescent="0.15">
      <c r="A5" t="s">
        <v>37</v>
      </c>
    </row>
    <row r="6" spans="1:10" x14ac:dyDescent="0.15">
      <c r="A6" t="s">
        <v>40</v>
      </c>
    </row>
    <row r="8" spans="1:10" ht="24" x14ac:dyDescent="0.15">
      <c r="C8" s="32" t="s">
        <v>41</v>
      </c>
      <c r="D8" s="33">
        <v>1</v>
      </c>
      <c r="E8" s="4" t="s">
        <v>62</v>
      </c>
      <c r="F8" s="4"/>
      <c r="G8" s="4"/>
      <c r="H8" s="4"/>
      <c r="I8" s="4"/>
      <c r="J8" s="4"/>
    </row>
    <row r="9" spans="1:10" ht="21" x14ac:dyDescent="0.15">
      <c r="C9" s="4"/>
      <c r="D9" s="4"/>
      <c r="E9" s="4"/>
      <c r="F9" s="4"/>
    </row>
    <row r="10" spans="1:10" ht="16.5" customHeight="1" x14ac:dyDescent="0.15">
      <c r="C10" s="4"/>
      <c r="D10" s="4"/>
      <c r="E10" s="53" t="s">
        <v>42</v>
      </c>
      <c r="F10" s="53"/>
    </row>
    <row r="11" spans="1:10" x14ac:dyDescent="0.15">
      <c r="E11" s="54" t="s">
        <v>43</v>
      </c>
      <c r="F11" s="54"/>
      <c r="G11" s="54"/>
      <c r="H11" s="54"/>
    </row>
    <row r="13" spans="1:10" x14ac:dyDescent="0.15">
      <c r="E13" s="34" t="s">
        <v>38</v>
      </c>
    </row>
    <row r="15" spans="1:10" x14ac:dyDescent="0.15">
      <c r="E15" s="6" t="s">
        <v>44</v>
      </c>
      <c r="F15" s="6"/>
      <c r="G15" s="6"/>
      <c r="H15" s="35" t="s">
        <v>45</v>
      </c>
    </row>
    <row r="19" spans="2:10" ht="21" x14ac:dyDescent="0.15">
      <c r="B19" s="4" t="s">
        <v>1</v>
      </c>
      <c r="C19" s="1"/>
      <c r="D19" s="1"/>
      <c r="E19" s="36">
        <f>+G27</f>
        <v>25000</v>
      </c>
      <c r="F19" t="s">
        <v>2</v>
      </c>
      <c r="G19" t="s">
        <v>13</v>
      </c>
      <c r="I19" s="8">
        <f>SUM(ROUNDDOWN(E19*10/110,0),0)</f>
        <v>2272</v>
      </c>
      <c r="J19" t="s">
        <v>12</v>
      </c>
    </row>
    <row r="21" spans="2:10" x14ac:dyDescent="0.15">
      <c r="B21" t="s">
        <v>64</v>
      </c>
    </row>
    <row r="23" spans="2:10" x14ac:dyDescent="0.15">
      <c r="B23" t="s">
        <v>3</v>
      </c>
    </row>
    <row r="25" spans="2:10" x14ac:dyDescent="0.15">
      <c r="C25" t="s">
        <v>46</v>
      </c>
      <c r="G25" s="37">
        <v>37500</v>
      </c>
      <c r="H25" t="s">
        <v>2</v>
      </c>
      <c r="I25" t="s">
        <v>47</v>
      </c>
    </row>
    <row r="26" spans="2:10" x14ac:dyDescent="0.15">
      <c r="C26" t="s">
        <v>4</v>
      </c>
      <c r="G26" s="38">
        <f>ROUNDUP(G25*1/3,-2)</f>
        <v>12500</v>
      </c>
      <c r="H26" t="s">
        <v>2</v>
      </c>
      <c r="I26" t="s">
        <v>48</v>
      </c>
    </row>
    <row r="27" spans="2:10" x14ac:dyDescent="0.15">
      <c r="C27" t="s">
        <v>49</v>
      </c>
      <c r="G27" s="2">
        <f>G25-G26</f>
        <v>25000</v>
      </c>
      <c r="H27" t="s">
        <v>2</v>
      </c>
      <c r="I27" t="s">
        <v>50</v>
      </c>
    </row>
    <row r="28" spans="2:10" x14ac:dyDescent="0.15">
      <c r="G28" s="2"/>
    </row>
    <row r="29" spans="2:10" x14ac:dyDescent="0.15">
      <c r="G29" s="2"/>
    </row>
    <row r="31" spans="2:10" x14ac:dyDescent="0.15">
      <c r="B31" t="s">
        <v>20</v>
      </c>
      <c r="C31" t="s">
        <v>51</v>
      </c>
      <c r="F31" s="8">
        <f>ROUNDDOWN(G25*2/3,0)</f>
        <v>25000</v>
      </c>
      <c r="G31" t="s">
        <v>8</v>
      </c>
      <c r="H31" t="s">
        <v>52</v>
      </c>
      <c r="I31" s="39">
        <f>+G27</f>
        <v>25000</v>
      </c>
      <c r="J31" t="s">
        <v>2</v>
      </c>
    </row>
    <row r="32" spans="2:10" x14ac:dyDescent="0.15">
      <c r="B32" t="s">
        <v>21</v>
      </c>
      <c r="C32" t="s">
        <v>10</v>
      </c>
    </row>
    <row r="33" spans="3:10" x14ac:dyDescent="0.15">
      <c r="C33" t="s">
        <v>53</v>
      </c>
    </row>
    <row r="35" spans="3:10" x14ac:dyDescent="0.15">
      <c r="H35" s="40" t="s">
        <v>54</v>
      </c>
      <c r="I35" s="41">
        <f>I37-I36</f>
        <v>0</v>
      </c>
      <c r="J35" t="s">
        <v>2</v>
      </c>
    </row>
    <row r="36" spans="3:10" x14ac:dyDescent="0.15">
      <c r="H36" s="10" t="s">
        <v>52</v>
      </c>
      <c r="I36" s="42">
        <f>+G27</f>
        <v>25000</v>
      </c>
      <c r="J36" t="s">
        <v>2</v>
      </c>
    </row>
    <row r="37" spans="3:10" ht="13.5" customHeight="1" x14ac:dyDescent="0.15">
      <c r="C37" s="55" t="s">
        <v>63</v>
      </c>
      <c r="D37" s="55"/>
      <c r="E37" s="55"/>
      <c r="F37" s="38">
        <v>300000</v>
      </c>
      <c r="G37" t="s">
        <v>8</v>
      </c>
      <c r="H37" t="s">
        <v>55</v>
      </c>
      <c r="I37" s="43">
        <f>I36*D8</f>
        <v>25000</v>
      </c>
      <c r="J37" t="s">
        <v>2</v>
      </c>
    </row>
    <row r="38" spans="3:10" x14ac:dyDescent="0.15">
      <c r="C38" s="55"/>
      <c r="D38" s="55"/>
      <c r="E38" s="55"/>
      <c r="F38" s="9"/>
      <c r="H38" s="10"/>
      <c r="I38" s="42"/>
    </row>
    <row r="39" spans="3:10" x14ac:dyDescent="0.15">
      <c r="C39" s="44"/>
      <c r="D39" s="44"/>
      <c r="E39" s="44"/>
      <c r="F39" s="9"/>
      <c r="H39" s="10"/>
      <c r="I39" s="42"/>
    </row>
    <row r="40" spans="3:10" x14ac:dyDescent="0.15">
      <c r="E40" t="s">
        <v>5</v>
      </c>
      <c r="F40" s="51" t="s">
        <v>56</v>
      </c>
      <c r="G40" s="51"/>
    </row>
    <row r="41" spans="3:10" x14ac:dyDescent="0.15">
      <c r="E41" t="s">
        <v>57</v>
      </c>
      <c r="F41" s="51" t="s">
        <v>58</v>
      </c>
      <c r="G41" s="51"/>
    </row>
    <row r="42" spans="3:10" x14ac:dyDescent="0.15">
      <c r="F42" s="51" t="s">
        <v>59</v>
      </c>
      <c r="G42" s="51"/>
    </row>
    <row r="43" spans="3:10" x14ac:dyDescent="0.15">
      <c r="E43" t="s">
        <v>22</v>
      </c>
      <c r="F43" s="51">
        <v>999999</v>
      </c>
      <c r="G43" s="51"/>
    </row>
    <row r="44" spans="3:10" x14ac:dyDescent="0.15">
      <c r="E44" t="s">
        <v>60</v>
      </c>
      <c r="F44" s="52" t="s">
        <v>61</v>
      </c>
      <c r="G44" s="52"/>
      <c r="H44" s="52"/>
      <c r="I44" s="52"/>
    </row>
  </sheetData>
  <mergeCells count="8">
    <mergeCell ref="F41:G41"/>
    <mergeCell ref="F42:G42"/>
    <mergeCell ref="F43:G43"/>
    <mergeCell ref="F44:I44"/>
    <mergeCell ref="E10:F10"/>
    <mergeCell ref="E11:H11"/>
    <mergeCell ref="C37:E38"/>
    <mergeCell ref="F40:G40"/>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計画策定</vt:lpstr>
      <vt:lpstr>伴走支援</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user</cp:lastModifiedBy>
  <cp:lastPrinted>2018-10-04T01:24:07Z</cp:lastPrinted>
  <dcterms:created xsi:type="dcterms:W3CDTF">2013-06-13T07:02:21Z</dcterms:created>
  <dcterms:modified xsi:type="dcterms:W3CDTF">2022-04-08T07:34:39Z</dcterms:modified>
</cp:coreProperties>
</file>